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"/>
    </mc:Choice>
  </mc:AlternateContent>
  <bookViews>
    <workbookView xWindow="0" yWindow="0" windowWidth="21570" windowHeight="81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I335" i="2" s="1"/>
  <c r="L335" i="2"/>
  <c r="K335" i="2"/>
  <c r="J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I227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I174" i="2" s="1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I160" i="2" s="1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I156" i="2" s="1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I130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I91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L69" i="2"/>
  <c r="K69" i="2"/>
  <c r="J69" i="2"/>
  <c r="I69" i="2"/>
  <c r="L65" i="2"/>
  <c r="K65" i="2"/>
  <c r="J65" i="2"/>
  <c r="I65" i="2"/>
  <c r="I64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I316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I289" i="1" s="1"/>
  <c r="L289" i="1"/>
  <c r="K289" i="1"/>
  <c r="J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I264" i="1" s="1"/>
  <c r="L264" i="1"/>
  <c r="K264" i="1"/>
  <c r="J264" i="1"/>
  <c r="L259" i="1"/>
  <c r="K259" i="1"/>
  <c r="J259" i="1"/>
  <c r="I259" i="1"/>
  <c r="I258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L206" i="1"/>
  <c r="K206" i="1"/>
  <c r="J206" i="1"/>
  <c r="I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L163" i="1"/>
  <c r="K163" i="1"/>
  <c r="J163" i="1"/>
  <c r="I163" i="1"/>
  <c r="I162" i="1" s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L95" i="1"/>
  <c r="K95" i="1"/>
  <c r="J95" i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I66" i="1" s="1"/>
  <c r="I65" i="1" s="1"/>
  <c r="I64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I37" i="1" s="1"/>
  <c r="L37" i="1"/>
  <c r="K37" i="1"/>
  <c r="J37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93" i="1" l="1"/>
  <c r="I157" i="1"/>
  <c r="I205" i="1"/>
  <c r="I227" i="1"/>
  <c r="I147" i="2"/>
  <c r="I146" i="2" s="1"/>
  <c r="I316" i="2"/>
  <c r="I31" i="1"/>
  <c r="I30" i="1" s="1"/>
  <c r="I109" i="1"/>
  <c r="I31" i="2"/>
  <c r="I63" i="2"/>
  <c r="I62" i="2" s="1"/>
  <c r="I107" i="2"/>
  <c r="I155" i="2"/>
  <c r="I204" i="2"/>
  <c r="I173" i="2" s="1"/>
  <c r="I172" i="2" s="1"/>
  <c r="I257" i="2"/>
  <c r="I226" i="2" s="1"/>
  <c r="I176" i="1"/>
  <c r="I257" i="1"/>
  <c r="I287" i="1"/>
  <c r="I286" i="1" s="1"/>
  <c r="I288" i="2"/>
  <c r="I287" i="2" s="1"/>
  <c r="I30" i="2" l="1"/>
  <c r="I344" i="2" s="1"/>
  <c r="I175" i="1"/>
  <c r="I226" i="1"/>
  <c r="I174" i="1" l="1"/>
  <c r="I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<sst xmlns="http://schemas.openxmlformats.org/spreadsheetml/2006/main" count="711" uniqueCount="208">
  <si>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</si>
  <si>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</si>
  <si>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</si>
  <si>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</si>
  <si>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</si>
  <si>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</si>
  <si>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</si>
  <si>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</si>
  <si>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</si>
  <si>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</si>
  <si>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</si>
  <si>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</si>
  <si>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</si>
  <si>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</si>
  <si>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</si>
  <si>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</si>
  <si>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</si>
  <si>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</si>
  <si>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</si>
  <si>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</si>
  <si>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</si>
  <si>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</si>
  <si>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</si>
  <si>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</si>
  <si>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</si>
  <si>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</si>
  <si>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</si>
  <si>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</si>
  <si>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</si>
  <si>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</si>
  <si>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</si>
  <si>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</si>
  <si>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</si>
  <si>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</si>
  <si>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</si>
  <si>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</si>
  <si>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</si>
  <si>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</si>
  <si>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</si>
  <si>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</si>
  <si>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</si>
  <si>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</si>
  <si>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</si>
  <si>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</si>
  <si>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</si>
  <si>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</si>
  <si>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</si>
  <si>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</si>
  <si>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</si>
  <si>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</si>
  <si>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</si>
  <si>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</si>
  <si>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</si>
  <si>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</si>
  <si>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</si>
  <si>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</si>
  <si>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</si>
  <si>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</si>
  <si>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</si>
  <si>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</si>
  <si>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</si>
  <si>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</si>
  <si>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</si>
  <si>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</si>
  <si>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</si>
  <si>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</si>
  <si>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</si>
  <si>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</si>
  <si>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</si>
  <si>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</si>
  <si>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</si>
  <si>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</si>
  <si>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</si>
  <si>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</si>
  <si>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</si>
  <si>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</si>
  <si>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</si>
  <si>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</si>
  <si>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</si>
  <si>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</si>
  <si>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</si>
  <si>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</si>
  <si>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</si>
  <si>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</si>
  <si>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</si>
  <si>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</si>
  <si>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</si>
  <si>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</si>
  <si>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</si>
  <si>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</si>
  <si>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</si>
  <si>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</si>
  <si>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</si>
  <si>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</si>
  <si>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</si>
  <si>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</si>
  <si>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</si>
  <si>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</si>
  <si>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</si>
  <si>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</si>
  <si>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</si>
  <si>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</si>
  <si>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</si>
  <si>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</si>
  <si>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</si>
  <si>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</si>
  <si>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</si>
  <si>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</si>
  <si>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</si>
  <si>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</si>
  <si>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</si>
  <si>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</si>
  <si>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</si>
  <si>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</si>
  <si>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</si>
  <si>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</si>
  <si>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</si>
  <si>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</si>
  <si>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</si>
  <si>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</si>
  <si>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</si>
  <si>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</si>
  <si>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</si>
  <si>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</si>
  <si>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</si>
  <si>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</si>
  <si>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</si>
  <si>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</si>
  <si>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</si>
  <si>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</si>
  <si>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</si>
  <si>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</si>
  <si>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</si>
  <si>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</si>
  <si>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</si>
  <si>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</si>
  <si>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</si>
  <si>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</si>
  <si>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</si>
  <si>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</si>
  <si>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</si>
  <si>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</si>
  <si>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</si>
  <si>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</si>
  <si>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</si>
  <si>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</si>
  <si>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</si>
  <si>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</si>
  <si>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</si>
  <si>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</si>
  <si>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</si>
  <si>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</si>
  <si>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</si>
  <si>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</si>
  <si>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</si>
  <si>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</si>
  <si>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</si>
  <si>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</si>
  <si>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</si>
  <si>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</si>
  <si>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</si>
  <si>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</si>
  <si>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</si>
  <si>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</si>
  <si>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</si>
  <si>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</si>
  <si>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</si>
  <si>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</si>
  <si>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</si>
  <si>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</si>
  <si>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</si>
  <si>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</si>
  <si>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</si>
  <si>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</si>
  <si>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</si>
  <si>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</si>
  <si>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</si>
  <si>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</si>
  <si>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</si>
  <si>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</si>
  <si>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</si>
  <si>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</si>
  <si>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</si>
  <si>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</si>
  <si>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</si>
  <si>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</si>
  <si>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</si>
  <si>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GRUODŽIO MĖN. 31 D.</t>
  </si>
  <si>
    <t>4 ketvirtis</t>
  </si>
  <si>
    <t>2017.01.14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</si>
  <si>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</si>
  <si>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</si>
  <si>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</si>
  <si>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</si>
  <si>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</si>
  <si>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Z</t>
  </si>
  <si>
    <t>09</t>
  </si>
  <si>
    <t>01</t>
  </si>
  <si>
    <t>Įstaigos uždirbtos pajamos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</si>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</sst>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11300</v>
      </c>
      <c r="J30" s="93">
        <f>SUM(J31+J41+J62+J83+J91+J107+J130+J146+J155)</f>
        <v>11300</v>
      </c>
      <c r="K30" s="94">
        <f>SUM(K31+K41+K62+K83+K91+K107+K130+K146+K155)</f>
        <v>8146.4699999999993</v>
      </c>
      <c r="L30" s="93">
        <f>SUM(L31+L41+L62+L83+L91+L107+L130+L146+L155)</f>
        <v>8146.4699999999993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11300</v>
      </c>
      <c r="J41" s="118">
        <f t="shared" si="2"/>
        <v>11300</v>
      </c>
      <c r="K41" s="117">
        <f t="shared" si="2"/>
        <v>8146.4699999999993</v>
      </c>
      <c r="L41" s="117">
        <f t="shared" si="2"/>
        <v>8146.4699999999993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11300</v>
      </c>
      <c r="J42" s="110">
        <f t="shared" si="2"/>
        <v>11300</v>
      </c>
      <c r="K42" s="109">
        <f t="shared" si="2"/>
        <v>8146.4699999999993</v>
      </c>
      <c r="L42" s="110">
        <f t="shared" si="2"/>
        <v>8146.4699999999993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11300</v>
      </c>
      <c r="J43" s="110">
        <f t="shared" si="2"/>
        <v>11300</v>
      </c>
      <c r="K43" s="119">
        <f t="shared" si="2"/>
        <v>8146.4699999999993</v>
      </c>
      <c r="L43" s="119">
        <f t="shared" si="2"/>
        <v>8146.4699999999993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11300</v>
      </c>
      <c r="J44" s="127">
        <f>SUM(J45:J61)-J53</f>
        <v>11300</v>
      </c>
      <c r="K44" s="127">
        <f>SUM(K45:K61)-K53</f>
        <v>8146.4699999999993</v>
      </c>
      <c r="L44" s="128">
        <f>SUM(L45:L61)-L53</f>
        <v>8146.4699999999993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6800</v>
      </c>
      <c r="J51" s="113">
        <v>6800</v>
      </c>
      <c r="K51" s="113">
        <v>5985.94</v>
      </c>
      <c r="L51" s="113">
        <v>5985.94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4500</v>
      </c>
      <c r="J61" s="113">
        <v>4500</v>
      </c>
      <c r="K61" s="113">
        <v>2160.5300000000002</v>
      </c>
      <c r="L61" s="113">
        <v>2160.5300000000002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4000</v>
      </c>
      <c r="J172" s="204">
        <f>SUM(J173+J226+J287)</f>
        <v>4000</v>
      </c>
      <c r="K172" s="94">
        <f>SUM(K173+K226+K287)</f>
        <v>0</v>
      </c>
      <c r="L172" s="93">
        <f>SUM(L173+L226+L287)</f>
        <v>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4000</v>
      </c>
      <c r="J173" s="147">
        <f>SUM(J174+J196+J204+J216+J220)</f>
        <v>4000</v>
      </c>
      <c r="K173" s="147">
        <f>SUM(K174+K196+K204+K216+K220)</f>
        <v>0</v>
      </c>
      <c r="L173" s="147">
        <f>SUM(L174+L196+L204+L216+L220)</f>
        <v>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4000</v>
      </c>
      <c r="J174" s="150">
        <f>SUM(J175+J178+J183+J188+J193)</f>
        <v>4000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4000</v>
      </c>
      <c r="J183" s="150">
        <f>J184</f>
        <v>4000</v>
      </c>
      <c r="K183" s="110">
        <f>K184</f>
        <v>0</v>
      </c>
      <c r="L183" s="109">
        <f>L184</f>
        <v>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4000</v>
      </c>
      <c r="J184" s="109">
        <f>SUM(J185:J187)</f>
        <v>4000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4000</v>
      </c>
      <c r="J186" s="114">
        <v>4000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15300</v>
      </c>
      <c r="J344" s="226">
        <f>SUM(J30+J172)</f>
        <v>15300</v>
      </c>
      <c r="K344" s="226">
        <f>SUM(K30+K172)</f>
        <v>8146.4699999999993</v>
      </c>
      <c r="L344" s="227">
        <f>SUM(L30+L172)</f>
        <v>8146.4699999999993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dcterms:created xsi:type="dcterms:W3CDTF">2015-02-02T19:24:02Z</dcterms:created>
  <dcterms:modified xsi:type="dcterms:W3CDTF">2017-01-14T13:53:26Z</dcterms:modified>
</cp:coreProperties>
</file>