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495" windowWidth="16080" windowHeight="754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45621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J172" i="2"/>
  <c r="I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I147" i="2"/>
  <c r="L146" i="2"/>
  <c r="K146" i="2"/>
  <c r="J146" i="2"/>
  <c r="I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I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J107" i="2"/>
  <c r="I107" i="2"/>
  <c r="L104" i="2"/>
  <c r="K104" i="2"/>
  <c r="J104" i="2"/>
  <c r="I104" i="2"/>
  <c r="L103" i="2"/>
  <c r="K103" i="2"/>
  <c r="J103" i="2"/>
  <c r="I103" i="2"/>
  <c r="L102" i="2"/>
  <c r="K102" i="2"/>
  <c r="J102" i="2"/>
  <c r="I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J94" i="2"/>
  <c r="I94" i="2"/>
  <c r="L93" i="2"/>
  <c r="K93" i="2"/>
  <c r="J93" i="2"/>
  <c r="I93" i="2"/>
  <c r="L92" i="2"/>
  <c r="K92" i="2"/>
  <c r="J92" i="2"/>
  <c r="I92" i="2"/>
  <c r="L91" i="2"/>
  <c r="K91" i="2"/>
  <c r="J91" i="2"/>
  <c r="I91" i="2"/>
  <c r="L86" i="2"/>
  <c r="K86" i="2"/>
  <c r="J86" i="2"/>
  <c r="I86" i="2"/>
  <c r="L85" i="2"/>
  <c r="K85" i="2"/>
  <c r="J85" i="2"/>
  <c r="I85" i="2"/>
  <c r="L84" i="2"/>
  <c r="K84" i="2"/>
  <c r="J84" i="2"/>
  <c r="I84" i="2"/>
  <c r="L83" i="2"/>
  <c r="K83" i="2"/>
  <c r="J83" i="2"/>
  <c r="I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I63" i="2"/>
  <c r="L62" i="2"/>
  <c r="K62" i="2"/>
  <c r="J62" i="2"/>
  <c r="I62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L128" i="1" s="1"/>
  <c r="L127" i="1" s="1"/>
  <c r="K129" i="1"/>
  <c r="J129" i="1"/>
  <c r="I129" i="1"/>
  <c r="K128" i="1"/>
  <c r="J128" i="1"/>
  <c r="I128" i="1"/>
  <c r="K127" i="1"/>
  <c r="J127" i="1"/>
  <c r="I127" i="1"/>
  <c r="L125" i="1"/>
  <c r="L124" i="1" s="1"/>
  <c r="L123" i="1" s="1"/>
  <c r="K125" i="1"/>
  <c r="J125" i="1"/>
  <c r="I125" i="1"/>
  <c r="K124" i="1"/>
  <c r="J124" i="1"/>
  <c r="I124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L116" i="1" s="1"/>
  <c r="L115" i="1" s="1"/>
  <c r="K117" i="1"/>
  <c r="J117" i="1"/>
  <c r="I117" i="1"/>
  <c r="K116" i="1"/>
  <c r="J116" i="1"/>
  <c r="I116" i="1"/>
  <c r="K115" i="1"/>
  <c r="J115" i="1"/>
  <c r="I115" i="1"/>
  <c r="L112" i="1"/>
  <c r="K112" i="1"/>
  <c r="J112" i="1"/>
  <c r="I112" i="1"/>
  <c r="L111" i="1"/>
  <c r="L110" i="1" s="1"/>
  <c r="K111" i="1"/>
  <c r="J111" i="1"/>
  <c r="I111" i="1"/>
  <c r="K110" i="1"/>
  <c r="J110" i="1"/>
  <c r="I110" i="1"/>
  <c r="K109" i="1"/>
  <c r="J109" i="1"/>
  <c r="I109" i="1"/>
  <c r="L106" i="1"/>
  <c r="K106" i="1"/>
  <c r="J106" i="1"/>
  <c r="I106" i="1"/>
  <c r="L105" i="1"/>
  <c r="L104" i="1" s="1"/>
  <c r="K105" i="1"/>
  <c r="J105" i="1"/>
  <c r="I105" i="1"/>
  <c r="K104" i="1"/>
  <c r="J104" i="1"/>
  <c r="I104" i="1"/>
  <c r="L101" i="1"/>
  <c r="L100" i="1" s="1"/>
  <c r="L99" i="1" s="1"/>
  <c r="K101" i="1"/>
  <c r="J101" i="1"/>
  <c r="I101" i="1"/>
  <c r="K100" i="1"/>
  <c r="J100" i="1"/>
  <c r="I100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K93" i="1"/>
  <c r="J93" i="1"/>
  <c r="I93" i="1"/>
  <c r="L88" i="1"/>
  <c r="L87" i="1" s="1"/>
  <c r="L86" i="1" s="1"/>
  <c r="L85" i="1" s="1"/>
  <c r="K88" i="1"/>
  <c r="J88" i="1"/>
  <c r="I88" i="1"/>
  <c r="K87" i="1"/>
  <c r="J87" i="1"/>
  <c r="I87" i="1"/>
  <c r="K86" i="1"/>
  <c r="J86" i="1"/>
  <c r="I86" i="1"/>
  <c r="K85" i="1"/>
  <c r="J85" i="1"/>
  <c r="I85" i="1"/>
  <c r="L83" i="1"/>
  <c r="L82" i="1" s="1"/>
  <c r="L81" i="1" s="1"/>
  <c r="K83" i="1"/>
  <c r="K82" i="1" s="1"/>
  <c r="K81" i="1" s="1"/>
  <c r="J83" i="1"/>
  <c r="I83" i="1"/>
  <c r="J82" i="1"/>
  <c r="I82" i="1"/>
  <c r="J81" i="1"/>
  <c r="I81" i="1"/>
  <c r="L77" i="1"/>
  <c r="L76" i="1" s="1"/>
  <c r="K77" i="1"/>
  <c r="K76" i="1" s="1"/>
  <c r="J77" i="1"/>
  <c r="I77" i="1"/>
  <c r="J76" i="1"/>
  <c r="I76" i="1"/>
  <c r="L72" i="1"/>
  <c r="K72" i="1"/>
  <c r="J72" i="1"/>
  <c r="I72" i="1"/>
  <c r="L71" i="1"/>
  <c r="K71" i="1"/>
  <c r="J71" i="1"/>
  <c r="I71" i="1"/>
  <c r="L67" i="1"/>
  <c r="L66" i="1" s="1"/>
  <c r="K67" i="1"/>
  <c r="K66" i="1" s="1"/>
  <c r="K65" i="1" s="1"/>
  <c r="K64" i="1" s="1"/>
  <c r="J67" i="1"/>
  <c r="I67" i="1"/>
  <c r="J66" i="1"/>
  <c r="I66" i="1"/>
  <c r="J65" i="1"/>
  <c r="I65" i="1"/>
  <c r="J64" i="1"/>
  <c r="I64" i="1"/>
  <c r="L44" i="1"/>
  <c r="L43" i="1" s="1"/>
  <c r="L42" i="1" s="1"/>
  <c r="L41" i="1" s="1"/>
  <c r="K44" i="1"/>
  <c r="K43" i="1" s="1"/>
  <c r="K42" i="1" s="1"/>
  <c r="K41" i="1" s="1"/>
  <c r="J44" i="1"/>
  <c r="I44" i="1"/>
  <c r="J43" i="1"/>
  <c r="I43" i="1"/>
  <c r="J42" i="1"/>
  <c r="J41" i="1" s="1"/>
  <c r="I42" i="1"/>
  <c r="I41" i="1"/>
  <c r="L39" i="1"/>
  <c r="K39" i="1"/>
  <c r="J39" i="1"/>
  <c r="J38" i="1" s="1"/>
  <c r="J37" i="1" s="1"/>
  <c r="I39" i="1"/>
  <c r="L38" i="1"/>
  <c r="L37" i="1" s="1"/>
  <c r="K38" i="1"/>
  <c r="K37" i="1" s="1"/>
  <c r="I38" i="1"/>
  <c r="I37" i="1"/>
  <c r="L34" i="1"/>
  <c r="K34" i="1"/>
  <c r="K33" i="1" s="1"/>
  <c r="K32" i="1" s="1"/>
  <c r="K31" i="1" s="1"/>
  <c r="J34" i="1"/>
  <c r="J33" i="1" s="1"/>
  <c r="J32" i="1" s="1"/>
  <c r="I34" i="1"/>
  <c r="L33" i="1"/>
  <c r="I33" i="1"/>
  <c r="L32" i="1"/>
  <c r="L31" i="1" s="1"/>
  <c r="I32" i="1"/>
  <c r="I31" i="1"/>
  <c r="I30" i="1"/>
  <c r="I344" i="1" s="1"/>
  <c r="J31" i="1" l="1"/>
  <c r="J30" i="1" s="1"/>
  <c r="J344" i="1" s="1"/>
  <c r="K30" i="1"/>
  <c r="K344" i="1" s="1"/>
  <c r="L65" i="1"/>
  <c r="L64" i="1" s="1"/>
  <c r="L93" i="1"/>
  <c r="L109" i="1"/>
  <c r="L30" i="1" s="1"/>
  <c r="L344" i="1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<sst xmlns="http://schemas.openxmlformats.org/spreadsheetml/2006/main" count="711" uniqueCount="208">
  <si>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</si>
  <si>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</si>
  <si>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</si>
  <si>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</si>
  <si>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</si>
  <si>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</si>
  <si>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</si>
  <si>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</si>
  <si>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</si>
  <si>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</si>
  <si>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</si>
  <si>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</si>
  <si>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</si>
  <si>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</si>
  <si>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</si>
  <si>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</si>
  <si>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</si>
  <si>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</si>
  <si>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</si>
  <si>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</si>
  <si>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</si>
  <si>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</si>
  <si>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</si>
  <si>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</si>
  <si>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</si>
  <si>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</si>
  <si>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</si>
  <si>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</si>
  <si>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</si>
  <si>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</si>
  <si>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</si>
  <si>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</si>
  <si>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</si>
  <si>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</si>
  <si>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</si>
  <si>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</si>
  <si>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</si>
  <si>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</si>
  <si>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</si>
  <si>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</si>
  <si>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</si>
  <si>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</si>
  <si>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</si>
  <si>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</si>
  <si>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</si>
  <si>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</si>
  <si>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</si>
  <si>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</si>
  <si>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</si>
  <si>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</si>
  <si>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</si>
  <si>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</si>
  <si>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</si>
  <si>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</si>
  <si>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</si>
  <si>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</si>
  <si>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</si>
  <si>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</si>
  <si>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</si>
  <si>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</si>
  <si>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</si>
  <si>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</si>
  <si>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</si>
  <si>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</si>
  <si>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</si>
  <si>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</si>
  <si>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</si>
  <si>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</si>
  <si>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</si>
  <si>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</si>
  <si>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</si>
  <si>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</si>
  <si>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</si>
  <si>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</si>
  <si>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</si>
  <si>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</si>
  <si>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</si>
  <si>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</si>
  <si>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</si>
  <si>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</si>
  <si>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</si>
  <si>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</si>
  <si>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</si>
  <si>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</si>
  <si>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</si>
  <si>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</si>
  <si>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</si>
  <si>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</si>
  <si>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</si>
  <si>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</si>
  <si>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</si>
  <si>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</si>
  <si>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</si>
  <si>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</si>
  <si>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</si>
  <si>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</si>
  <si>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</si>
  <si>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</si>
  <si>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</si>
  <si>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</si>
  <si>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</si>
  <si>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</si>
  <si>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</si>
  <si>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</si>
  <si>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</si>
  <si>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</si>
  <si>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</si>
  <si>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</si>
  <si>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</si>
  <si>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</si>
  <si>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</si>
  <si>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</si>
  <si>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</si>
  <si>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</si>
  <si>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</si>
  <si>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</si>
  <si>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</si>
  <si>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</si>
  <si>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</si>
  <si>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</si>
  <si>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</si>
  <si>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</si>
  <si>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</si>
  <si>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</si>
  <si>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</si>
  <si>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</si>
  <si>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</si>
  <si>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</si>
  <si>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</si>
  <si>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</si>
  <si>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</si>
  <si>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</si>
  <si>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</si>
  <si>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</si>
  <si>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</si>
  <si>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</si>
  <si>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</si>
  <si>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</si>
  <si>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</si>
  <si>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</si>
  <si>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</si>
  <si>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</si>
  <si>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</si>
  <si>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</si>
  <si>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</si>
  <si>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</si>
  <si>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</si>
  <si>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</si>
  <si>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</si>
  <si>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</si>
  <si>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</si>
  <si>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</si>
  <si>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</si>
  <si>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</si>
  <si>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</si>
  <si>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</si>
  <si>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</si>
  <si>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</si>
  <si>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</si>
  <si>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</si>
  <si>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</si>
  <si>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</si>
  <si>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</si>
  <si>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</si>
  <si>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</si>
  <si>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</si>
  <si>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</si>
  <si>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</si>
  <si>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</si>
  <si>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</si>
  <si>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</si>
  <si>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</si>
  <si>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</si>
  <si>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</si>
  <si>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</si>
  <si>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</si>
  <si>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</si>
  <si>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</si>
  <si>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</si>
  <si>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</si>
  <si>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</si>
  <si>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</si>
  <si>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</si>
  <si>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</si>
  <si>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</si>
  <si>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</si>
  <si>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BĮ Kaišiadorių Vaclovo Giržado progimnazija</t>
  </si>
  <si>
    <t>2015 M. GRUODŽIO MĖN. 31 D.</t>
  </si>
  <si>
    <t>4 ketvirtis</t>
  </si>
  <si>
    <t>2016.01.13   Nr. _________</t>
  </si>
  <si>
    <t>Švietimo</t>
  </si>
  <si>
    <t>Mokyklos, priskiriamos pagrindinės mokyklos tipui</t>
  </si>
  <si>
    <t>190596323</t>
  </si>
  <si>
    <t>02.01.01.05 - Ugdymo programų bei jų įvairovės savivaldybės švietimo įstaigose užtikrinimas</t>
  </si>
  <si>
    <t>02</t>
  </si>
  <si>
    <t>B</t>
  </si>
  <si>
    <t>09</t>
  </si>
  <si>
    <t>01</t>
  </si>
  <si>
    <t>Biudžetas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</si>
  <si>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</si>
  <si>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</si>
  <si>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</si>
  <si>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</si>
  <si>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</si>
  <si>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</si>
  <si>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Jolita Morkūnaitė</t>
  </si>
  <si>
    <t>Vyr. finansininkė</t>
  </si>
  <si>
    <t>Jolanta Valkavičiūtė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</si>
</sst>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topLeftCell="A7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189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190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191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192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193</v>
      </c>
      <c r="H23" s="47"/>
      <c r="I23" s="29"/>
      <c r="J23" s="48" t="s">
        <v>19</v>
      </c>
      <c r="K23" s="49" t="s">
        <v>194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195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196</v>
      </c>
      <c r="J25" s="249" t="s">
        <v>194</v>
      </c>
      <c r="K25" s="250" t="s">
        <v>197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368879</v>
      </c>
      <c r="J30" s="93">
        <f>SUM(J31+J41+J62+J83+J91+J107+J130+J146+J155)</f>
        <v>368879</v>
      </c>
      <c r="K30" s="94">
        <f>SUM(K31+K41+K62+K83+K91+K107+K130+K146+K155)</f>
        <v>358878.56</v>
      </c>
      <c r="L30" s="93">
        <f>SUM(L31+L41+L62+L83+L91+L107+L130+L146+L155)</f>
        <v>358878.56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192600</v>
      </c>
      <c r="J31" s="93">
        <f>SUM(J32+J37)</f>
        <v>192600</v>
      </c>
      <c r="K31" s="102">
        <f>SUM(K32+K37)</f>
        <v>192600</v>
      </c>
      <c r="L31" s="103">
        <f>SUM(L32+L37)</f>
        <v>192600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147046</v>
      </c>
      <c r="J32" s="109">
        <f t="shared" si="0"/>
        <v>147046</v>
      </c>
      <c r="K32" s="110">
        <f t="shared" si="0"/>
        <v>147046</v>
      </c>
      <c r="L32" s="109">
        <f t="shared" si="0"/>
        <v>147046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147046</v>
      </c>
      <c r="J33" s="109">
        <f t="shared" si="0"/>
        <v>147046</v>
      </c>
      <c r="K33" s="110">
        <f t="shared" si="0"/>
        <v>147046</v>
      </c>
      <c r="L33" s="109">
        <f t="shared" si="0"/>
        <v>147046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147046</v>
      </c>
      <c r="J34" s="109">
        <f>SUM(J35:J36)</f>
        <v>147046</v>
      </c>
      <c r="K34" s="110">
        <f>SUM(K35:K36)</f>
        <v>147046</v>
      </c>
      <c r="L34" s="109">
        <f>SUM(L35:L36)</f>
        <v>147046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147046</v>
      </c>
      <c r="J35" s="113">
        <v>147046</v>
      </c>
      <c r="K35" s="113">
        <v>147046</v>
      </c>
      <c r="L35" s="113">
        <v>147046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45554</v>
      </c>
      <c r="J37" s="109">
        <f t="shared" si="1"/>
        <v>45554</v>
      </c>
      <c r="K37" s="110">
        <f t="shared" si="1"/>
        <v>45554</v>
      </c>
      <c r="L37" s="109">
        <f t="shared" si="1"/>
        <v>45554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45554</v>
      </c>
      <c r="J38" s="109">
        <f t="shared" si="1"/>
        <v>45554</v>
      </c>
      <c r="K38" s="109">
        <f t="shared" si="1"/>
        <v>45554</v>
      </c>
      <c r="L38" s="109">
        <f t="shared" si="1"/>
        <v>45554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45554</v>
      </c>
      <c r="J39" s="109">
        <f t="shared" si="1"/>
        <v>45554</v>
      </c>
      <c r="K39" s="109">
        <f t="shared" si="1"/>
        <v>45554</v>
      </c>
      <c r="L39" s="109">
        <f t="shared" si="1"/>
        <v>45554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45554</v>
      </c>
      <c r="J40" s="113">
        <v>45554</v>
      </c>
      <c r="K40" s="113">
        <v>45554</v>
      </c>
      <c r="L40" s="113">
        <v>45554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176279</v>
      </c>
      <c r="J41" s="118">
        <f t="shared" si="2"/>
        <v>176279</v>
      </c>
      <c r="K41" s="117">
        <f t="shared" si="2"/>
        <v>166278.56</v>
      </c>
      <c r="L41" s="117">
        <f t="shared" si="2"/>
        <v>166278.56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176279</v>
      </c>
      <c r="J42" s="110">
        <f t="shared" si="2"/>
        <v>176279</v>
      </c>
      <c r="K42" s="109">
        <f t="shared" si="2"/>
        <v>166278.56</v>
      </c>
      <c r="L42" s="110">
        <f t="shared" si="2"/>
        <v>166278.56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176279</v>
      </c>
      <c r="J43" s="110">
        <f t="shared" si="2"/>
        <v>176279</v>
      </c>
      <c r="K43" s="119">
        <f t="shared" si="2"/>
        <v>166278.56</v>
      </c>
      <c r="L43" s="119">
        <f t="shared" si="2"/>
        <v>166278.56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176279</v>
      </c>
      <c r="J44" s="127">
        <f>SUM(J45:J61)-J53</f>
        <v>176279</v>
      </c>
      <c r="K44" s="127">
        <f>SUM(K45:K61)-K53</f>
        <v>166278.56</v>
      </c>
      <c r="L44" s="128">
        <f>SUM(L45:L61)-L53</f>
        <v>166278.56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1607.84</v>
      </c>
      <c r="J47" s="113">
        <v>1607.84</v>
      </c>
      <c r="K47" s="113">
        <v>1607.84</v>
      </c>
      <c r="L47" s="113">
        <v>1607.84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6577.47</v>
      </c>
      <c r="J48" s="113">
        <v>6577.47</v>
      </c>
      <c r="K48" s="113">
        <v>6577.47</v>
      </c>
      <c r="L48" s="113">
        <v>6577.47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4015</v>
      </c>
      <c r="J50" s="113">
        <v>4015</v>
      </c>
      <c r="K50" s="113">
        <v>4015</v>
      </c>
      <c r="L50" s="113">
        <v>4015</v>
      </c>
    </row>
    <row r="51" spans="1:12" ht="18.75" customHeight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54147.31</v>
      </c>
      <c r="J51" s="113">
        <v>54147.31</v>
      </c>
      <c r="K51" s="113">
        <v>54147.31</v>
      </c>
      <c r="L51" s="113">
        <v>54147.31</v>
      </c>
    </row>
    <row r="52" spans="1:12" ht="42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352</v>
      </c>
      <c r="J52" s="113">
        <v>352</v>
      </c>
      <c r="K52" s="113">
        <v>352</v>
      </c>
      <c r="L52" s="113">
        <v>352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88840</v>
      </c>
      <c r="J60" s="113">
        <v>88840</v>
      </c>
      <c r="K60" s="113">
        <v>78839.56</v>
      </c>
      <c r="L60" s="113">
        <v>78839.56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20739.38</v>
      </c>
      <c r="J61" s="113">
        <v>20739.38</v>
      </c>
      <c r="K61" s="113">
        <v>20739.38</v>
      </c>
      <c r="L61" s="113">
        <v>20739.38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368879</v>
      </c>
      <c r="J344" s="226">
        <f>SUM(J30+J172)</f>
        <v>368879</v>
      </c>
      <c r="K344" s="226">
        <f>SUM(K30+K172)</f>
        <v>358878.56</v>
      </c>
      <c r="L344" s="227">
        <f>SUM(L30+L172)</f>
        <v>358878.56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2015-02-02T19:24:02Z</dcterms:created>
  <dcterms:modified xsi:type="dcterms:W3CDTF">2016-01-13T08:08:38Z</dcterms:modified>
</cp:coreProperties>
</file>